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tat Changes in Equity" sheetId="1" r:id="rId1"/>
    <sheet name="cashflow" sheetId="2" r:id="rId2"/>
    <sheet name="balance sheet" sheetId="3" r:id="rId3"/>
    <sheet name="Profit &amp; Loss" sheetId="4" r:id="rId4"/>
  </sheets>
  <definedNames>
    <definedName name="_xlnm.Print_Area" localSheetId="1">'cashflow'!$A$1:$F$61</definedName>
    <definedName name="_xlnm.Print_Area" localSheetId="0">'Stat Changes in Equity'!$A$1:$F$18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<sst xmlns="http://schemas.openxmlformats.org/spreadsheetml/2006/main" count="127" uniqueCount="100">
  <si>
    <t>Interest expense</t>
  </si>
  <si>
    <t>Cash and bank balances</t>
  </si>
  <si>
    <t>Provision for taxation</t>
  </si>
  <si>
    <t>RM'000</t>
  </si>
  <si>
    <t>Share capital</t>
  </si>
  <si>
    <t>(Incorporated in Malaysia)</t>
  </si>
  <si>
    <t>Current assets</t>
  </si>
  <si>
    <t>Current liabilities</t>
  </si>
  <si>
    <t>Net tangible assets per share (RM)</t>
  </si>
  <si>
    <t>(The figures have not been audited)</t>
  </si>
  <si>
    <t>Share premium</t>
  </si>
  <si>
    <t>Property, plant and equipment</t>
  </si>
  <si>
    <t>Trade payables</t>
  </si>
  <si>
    <t>Revenue</t>
  </si>
  <si>
    <t>Trade receivables</t>
  </si>
  <si>
    <t xml:space="preserve">As at end of </t>
  </si>
  <si>
    <t>current quarter</t>
  </si>
  <si>
    <t>As at preceding</t>
  </si>
  <si>
    <t>CASH FLOWS FROM OPERATING ACTIVITIES</t>
  </si>
  <si>
    <t>Adjustments for :-</t>
  </si>
  <si>
    <t>CASH FLOWS FROM INVESTING ACTIVITIES</t>
  </si>
  <si>
    <t>CASH FLOWS FROM FINANCING ACTIVITIES</t>
  </si>
  <si>
    <t>Repayment of hire purchase and finance lease</t>
  </si>
  <si>
    <t>CONDENSED CONSOLIDATED INCOME STATEMENT</t>
  </si>
  <si>
    <t>31/12/2001</t>
  </si>
  <si>
    <t>(a) Basic</t>
  </si>
  <si>
    <t>(b) Fully diluted</t>
  </si>
  <si>
    <t>(Company No : 314763-P)</t>
  </si>
  <si>
    <t>Investment in Shares</t>
  </si>
  <si>
    <t>Bank borrowings</t>
  </si>
  <si>
    <t xml:space="preserve">Earnings/ (Loss) per ordinary share </t>
  </si>
  <si>
    <t>(sen)</t>
  </si>
  <si>
    <t>CONDENSED CONSOLIDATED STATEMENT OF CHANGES IN EQUITY</t>
  </si>
  <si>
    <t>Total</t>
  </si>
  <si>
    <t>Capital</t>
  </si>
  <si>
    <t>Share</t>
  </si>
  <si>
    <t>Premium</t>
  </si>
  <si>
    <t>Merger</t>
  </si>
  <si>
    <t>Reserve</t>
  </si>
  <si>
    <t xml:space="preserve">Accumulated </t>
  </si>
  <si>
    <t>Loss</t>
  </si>
  <si>
    <t>Increase/(Decrease) in current liabilities</t>
  </si>
  <si>
    <t>L&amp;M CORPORATION (M) BHD (SPECIAL ADMINISTRATORS APPOINTED)</t>
  </si>
  <si>
    <t>financial year ended</t>
  </si>
  <si>
    <t>Merger reserve</t>
  </si>
  <si>
    <t>Accumulated loss</t>
  </si>
  <si>
    <t>Provision of liabilities and charges</t>
  </si>
  <si>
    <t>Represented by:</t>
  </si>
  <si>
    <t>Balance as at 1. 1. 2002</t>
  </si>
  <si>
    <t>Other Receivables, deposits and prepayments</t>
  </si>
  <si>
    <t>Other payables and accruals</t>
  </si>
  <si>
    <t>Net current liabilities</t>
  </si>
  <si>
    <t>Net liabilities</t>
  </si>
  <si>
    <t>Loss before tax</t>
  </si>
  <si>
    <t>Tax</t>
  </si>
  <si>
    <t>Net Loss for the period</t>
  </si>
  <si>
    <t>Net cash from investing activities</t>
  </si>
  <si>
    <t>Net cash used in financing activities</t>
  </si>
  <si>
    <t>CONDENSED CONSOLIDATED BALANCE SHEET AS AT 31 DECEMBER 2002</t>
  </si>
  <si>
    <t>31/12/2002</t>
  </si>
  <si>
    <t>FOR THE QUARTER ENDED 31 DECEMBER 2002</t>
  </si>
  <si>
    <t>QUARTER ENDED 31 DECEMBER</t>
  </si>
  <si>
    <t>YEAR-TO-DATE ENDED 31 DECEMBER</t>
  </si>
  <si>
    <t>FOR THE PERIOD ENDED 31 DECEMBER 2002</t>
  </si>
  <si>
    <t>Balance as at 31. 12. 2002</t>
  </si>
  <si>
    <t>Loss before interest and taxation</t>
  </si>
  <si>
    <t>Long term borrowings</t>
  </si>
  <si>
    <t>Hire purchase creditors</t>
  </si>
  <si>
    <t>Loss before taxation</t>
  </si>
  <si>
    <t xml:space="preserve">Deconsolidation of Court wound-up subsidiary company </t>
  </si>
  <si>
    <t>Operating profit/(loss) before working capital changes</t>
  </si>
  <si>
    <t>Other payable &amp; accrual</t>
  </si>
  <si>
    <t>(Increase)/Decrease in current assets</t>
  </si>
  <si>
    <t>CONDENSED CONSOLIDATED CASH FLOW STATEMENT FOR THE YEAR ENDED 31 DECEMBER 2002</t>
  </si>
  <si>
    <t>Allowance for doubtful receivables</t>
  </si>
  <si>
    <t>Depreciation</t>
  </si>
  <si>
    <t>Finance cost</t>
  </si>
  <si>
    <t>Bad debts written off</t>
  </si>
  <si>
    <t>Deposit written off</t>
  </si>
  <si>
    <t>Gain on disposal of plant and machinery</t>
  </si>
  <si>
    <t>Provision for liabilities and charges</t>
  </si>
  <si>
    <t>Allowance for doubtful receivables no longer required</t>
  </si>
  <si>
    <t>Plant and equipment written off</t>
  </si>
  <si>
    <t>Gain on deconsolidation of subsidiary companies</t>
  </si>
  <si>
    <t>Allowance for impairment losses</t>
  </si>
  <si>
    <t>Allowance for diminution in value of other investment</t>
  </si>
  <si>
    <t>Contract work in progress</t>
  </si>
  <si>
    <t>Other receivables, deposits and prepyments</t>
  </si>
  <si>
    <t>Interest paid</t>
  </si>
  <si>
    <t>Cash generated/(used in) operations</t>
  </si>
  <si>
    <t>Proceeds from disposal of plant and equipment</t>
  </si>
  <si>
    <t>Repayment of short term borrowings</t>
  </si>
  <si>
    <t>Purchase of property, plant and machinery</t>
  </si>
  <si>
    <t>Cash and cash equivalents at end of previous year</t>
  </si>
  <si>
    <t>Cash and cash equivalents at end of this year</t>
  </si>
  <si>
    <t>Net loss for the year</t>
  </si>
  <si>
    <t>31 DECEMBER 2001</t>
  </si>
  <si>
    <t>Net cash generated/(used in) from operating acitivities</t>
  </si>
  <si>
    <t>31 DECEMBER 2002</t>
  </si>
  <si>
    <t>Net increase/(decrease) in cash and cash equivalents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</si>
</sst>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)"/>
    <numFmt numFmtId="179" formatCode="_(* #,##0_);_(* \(#,##0\);_(* &quot;-&quot;??_);_(@_)"/>
    <numFmt numFmtId="180" formatCode="_(* #,##0.0_);_(* \(#,##0.0\);_(* &quot;-&quot;??_);_(@_)"/>
    <numFmt numFmtId="181" formatCode="mm/dd/yy"/>
    <numFmt numFmtId="182" formatCode="mmmm\-yy"/>
  </numFmts>
  <fonts count="6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2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Alignment="1">
      <alignment horizontal="center"/>
    </xf>
    <xf numFmtId="179" fontId="4" fillId="0" borderId="3" xfId="15" applyNumberFormat="1" applyFont="1" applyBorder="1" applyAlignment="1">
      <alignment/>
    </xf>
    <xf numFmtId="179" fontId="4" fillId="0" borderId="3" xfId="15" applyNumberFormat="1" applyFont="1" applyBorder="1" applyAlignment="1">
      <alignment horizontal="center"/>
    </xf>
    <xf numFmtId="179" fontId="4" fillId="0" borderId="4" xfId="15" applyNumberFormat="1" applyFont="1" applyBorder="1" applyAlignment="1">
      <alignment/>
    </xf>
    <xf numFmtId="179" fontId="4" fillId="0" borderId="4" xfId="15" applyNumberFormat="1" applyFont="1" applyBorder="1" applyAlignment="1">
      <alignment horizontal="center"/>
    </xf>
    <xf numFmtId="179" fontId="4" fillId="0" borderId="5" xfId="15" applyNumberFormat="1" applyFont="1" applyBorder="1" applyAlignment="1">
      <alignment/>
    </xf>
    <xf numFmtId="179" fontId="4" fillId="0" borderId="5" xfId="15" applyNumberFormat="1" applyFont="1" applyBorder="1" applyAlignment="1">
      <alignment horizontal="center"/>
    </xf>
    <xf numFmtId="179" fontId="4" fillId="0" borderId="1" xfId="15" applyNumberFormat="1" applyFont="1" applyBorder="1" applyAlignment="1">
      <alignment/>
    </xf>
    <xf numFmtId="179" fontId="4" fillId="0" borderId="1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/>
    </xf>
    <xf numFmtId="179" fontId="4" fillId="0" borderId="6" xfId="15" applyNumberFormat="1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15" applyNumberFormat="1" applyFont="1" applyBorder="1" applyAlignment="1">
      <alignment horizontal="center"/>
    </xf>
    <xf numFmtId="179" fontId="4" fillId="0" borderId="2" xfId="15" applyNumberFormat="1" applyFont="1" applyBorder="1" applyAlignment="1">
      <alignment/>
    </xf>
    <xf numFmtId="179" fontId="4" fillId="0" borderId="2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77" fontId="4" fillId="0" borderId="7" xfId="15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5" fontId="3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179" fontId="4" fillId="0" borderId="0" xfId="15" applyNumberFormat="1" applyFont="1" applyFill="1" applyBorder="1" applyAlignment="1">
      <alignment horizontal="center"/>
    </xf>
    <xf numFmtId="179" fontId="4" fillId="0" borderId="2" xfId="15" applyNumberFormat="1" applyFont="1" applyFill="1" applyBorder="1" applyAlignment="1">
      <alignment horizontal="center"/>
    </xf>
    <xf numFmtId="177" fontId="4" fillId="0" borderId="7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5" fontId="3" fillId="0" borderId="0" xfId="0" applyNumberFormat="1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5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 horizontal="center"/>
    </xf>
    <xf numFmtId="179" fontId="0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5" fillId="0" borderId="0" xfId="15" applyNumberFormat="1" applyFont="1" applyAlignment="1">
      <alignment horizontal="center"/>
    </xf>
    <xf numFmtId="179" fontId="5" fillId="0" borderId="0" xfId="15" applyNumberFormat="1" applyFont="1" applyAlignment="1">
      <alignment/>
    </xf>
    <xf numFmtId="0" fontId="0" fillId="0" borderId="6" xfId="0" applyBorder="1" applyAlignment="1">
      <alignment/>
    </xf>
    <xf numFmtId="179" fontId="0" fillId="0" borderId="6" xfId="15" applyNumberFormat="1" applyBorder="1" applyAlignment="1">
      <alignment/>
    </xf>
    <xf numFmtId="177" fontId="4" fillId="0" borderId="8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179" fontId="5" fillId="0" borderId="9" xfId="15" applyNumberFormat="1" applyFont="1" applyFill="1" applyBorder="1" applyAlignment="1">
      <alignment/>
    </xf>
    <xf numFmtId="179" fontId="5" fillId="0" borderId="2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/>
    </xf>
    <xf numFmtId="179" fontId="5" fillId="0" borderId="6" xfId="15" applyNumberFormat="1" applyFont="1" applyFill="1" applyBorder="1" applyAlignment="1">
      <alignment/>
    </xf>
    <xf numFmtId="0" fontId="0" fillId="0" borderId="0" xfId="0" applyAlignment="1">
      <alignment wrapText="1"/>
    </xf>
    <xf numFmtId="179" fontId="5" fillId="0" borderId="7" xfId="15" applyNumberFormat="1" applyFon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179" fontId="0" fillId="0" borderId="3" xfId="15" applyNumberFormat="1" applyFont="1" applyBorder="1" applyAlignment="1">
      <alignment/>
    </xf>
    <xf numFmtId="179" fontId="0" fillId="0" borderId="5" xfId="15" applyNumberFormat="1" applyFont="1" applyBorder="1" applyAlignment="1">
      <alignment/>
    </xf>
    <xf numFmtId="182" fontId="5" fillId="0" borderId="0" xfId="0" applyNumberFormat="1" applyFont="1" applyFill="1" applyAlignment="1" quotePrefix="1">
      <alignment horizontal="center" wrapText="1"/>
    </xf>
    <xf numFmtId="179" fontId="0" fillId="0" borderId="2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15" fontId="3" fillId="0" borderId="0" xfId="0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Percent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6" sqref="A6:F6"/>
    </sheetView>
  </sheetViews>
  <sheetFormatPr defaultColWidth="9.140625" defaultRowHeight="12.75"/>
  <cols>
    <col min="1" max="1" width="33.140625" style="0" customWidth="1"/>
    <col min="2" max="2" width="13.28125" style="57" customWidth="1"/>
    <col min="3" max="3" width="13.421875" style="57" customWidth="1"/>
    <col min="4" max="4" width="13.57421875" style="57" customWidth="1"/>
    <col min="5" max="5" width="14.421875" style="57" customWidth="1"/>
    <col min="6" max="6" width="13.421875" style="57" customWidth="1"/>
  </cols>
  <sheetData>
    <row r="1" spans="1:12" s="45" customFormat="1" ht="12.75">
      <c r="A1" s="81" t="s">
        <v>42</v>
      </c>
      <c r="B1" s="81"/>
      <c r="C1" s="81"/>
      <c r="D1" s="81"/>
      <c r="E1" s="81"/>
      <c r="F1" s="81"/>
      <c r="G1" s="44"/>
      <c r="H1" s="44"/>
      <c r="I1" s="44"/>
      <c r="J1" s="44"/>
      <c r="K1" s="44"/>
      <c r="L1" s="44"/>
    </row>
    <row r="2" spans="1:12" s="45" customFormat="1" ht="12.75">
      <c r="A2" s="82" t="s">
        <v>27</v>
      </c>
      <c r="B2" s="82"/>
      <c r="C2" s="82"/>
      <c r="D2" s="82"/>
      <c r="E2" s="82"/>
      <c r="F2" s="82"/>
      <c r="G2" s="46"/>
      <c r="H2" s="46"/>
      <c r="I2" s="46"/>
      <c r="J2" s="46"/>
      <c r="K2" s="46"/>
      <c r="L2" s="46"/>
    </row>
    <row r="3" spans="1:12" s="45" customFormat="1" ht="12.75">
      <c r="A3" s="82" t="s">
        <v>5</v>
      </c>
      <c r="B3" s="82"/>
      <c r="C3" s="82"/>
      <c r="D3" s="82"/>
      <c r="E3" s="82"/>
      <c r="F3" s="82"/>
      <c r="G3" s="46"/>
      <c r="H3" s="46"/>
      <c r="I3" s="46"/>
      <c r="J3" s="46"/>
      <c r="K3" s="46"/>
      <c r="L3" s="46"/>
    </row>
    <row r="4" spans="1:12" s="45" customFormat="1" ht="12.75">
      <c r="A4" s="47"/>
      <c r="B4" s="55"/>
      <c r="C4" s="55"/>
      <c r="D4" s="51"/>
      <c r="E4" s="51"/>
      <c r="F4" s="51"/>
      <c r="G4" s="44"/>
      <c r="H4" s="44"/>
      <c r="I4" s="44"/>
      <c r="J4" s="44"/>
      <c r="K4" s="44"/>
      <c r="L4" s="44"/>
    </row>
    <row r="5" spans="1:12" s="45" customFormat="1" ht="12.75">
      <c r="A5" s="81" t="s">
        <v>32</v>
      </c>
      <c r="B5" s="81"/>
      <c r="C5" s="81"/>
      <c r="D5" s="81"/>
      <c r="E5" s="81"/>
      <c r="F5" s="81"/>
      <c r="G5" s="44"/>
      <c r="H5" s="44"/>
      <c r="I5" s="44"/>
      <c r="J5" s="44"/>
      <c r="K5" s="44"/>
      <c r="L5" s="44"/>
    </row>
    <row r="6" spans="1:12" s="45" customFormat="1" ht="12.75">
      <c r="A6" s="81" t="s">
        <v>63</v>
      </c>
      <c r="B6" s="81"/>
      <c r="C6" s="81"/>
      <c r="D6" s="81"/>
      <c r="E6" s="81"/>
      <c r="F6" s="81"/>
      <c r="G6" s="44"/>
      <c r="H6" s="44"/>
      <c r="I6" s="44"/>
      <c r="J6" s="44"/>
      <c r="K6" s="44"/>
      <c r="L6" s="44"/>
    </row>
    <row r="7" spans="1:12" s="45" customFormat="1" ht="12.75">
      <c r="A7" s="80" t="s">
        <v>9</v>
      </c>
      <c r="B7" s="80"/>
      <c r="C7" s="80"/>
      <c r="D7" s="80"/>
      <c r="E7" s="80"/>
      <c r="F7" s="80"/>
      <c r="G7" s="44"/>
      <c r="H7" s="44"/>
      <c r="I7" s="44"/>
      <c r="J7" s="44"/>
      <c r="K7" s="44"/>
      <c r="L7" s="44"/>
    </row>
    <row r="9" spans="2:6" ht="12.75">
      <c r="B9" s="58" t="s">
        <v>35</v>
      </c>
      <c r="C9" s="58" t="s">
        <v>35</v>
      </c>
      <c r="D9" s="58" t="s">
        <v>37</v>
      </c>
      <c r="E9" s="58" t="s">
        <v>39</v>
      </c>
      <c r="F9" s="59"/>
    </row>
    <row r="10" spans="2:6" ht="12.75">
      <c r="B10" s="58" t="s">
        <v>34</v>
      </c>
      <c r="C10" s="58" t="s">
        <v>36</v>
      </c>
      <c r="D10" s="58" t="s">
        <v>38</v>
      </c>
      <c r="E10" s="58" t="s">
        <v>40</v>
      </c>
      <c r="F10" s="58" t="s">
        <v>33</v>
      </c>
    </row>
    <row r="11" spans="2:6" ht="12.75">
      <c r="B11" s="58" t="s">
        <v>3</v>
      </c>
      <c r="C11" s="58" t="s">
        <v>3</v>
      </c>
      <c r="D11" s="58" t="s">
        <v>3</v>
      </c>
      <c r="E11" s="58" t="s">
        <v>3</v>
      </c>
      <c r="F11" s="58" t="s">
        <v>3</v>
      </c>
    </row>
    <row r="13" spans="1:6" ht="12.75">
      <c r="A13" t="s">
        <v>48</v>
      </c>
      <c r="B13" s="57">
        <v>20401</v>
      </c>
      <c r="C13" s="57">
        <v>913</v>
      </c>
      <c r="D13" s="57">
        <v>-3214</v>
      </c>
      <c r="E13" s="57">
        <v>-154836</v>
      </c>
      <c r="F13" s="57">
        <f>SUM(B13:E13)</f>
        <v>-136736</v>
      </c>
    </row>
    <row r="15" spans="1:6" ht="25.5">
      <c r="A15" s="71" t="s">
        <v>69</v>
      </c>
      <c r="B15" s="57">
        <v>0</v>
      </c>
      <c r="C15" s="57">
        <v>0</v>
      </c>
      <c r="D15" s="57">
        <v>505</v>
      </c>
      <c r="E15" s="79">
        <v>0</v>
      </c>
      <c r="F15" s="57">
        <f>SUM(B15:E15)</f>
        <v>505</v>
      </c>
    </row>
    <row r="16" spans="1:6" ht="12.75">
      <c r="A16" t="s">
        <v>95</v>
      </c>
      <c r="B16" s="57">
        <v>0</v>
      </c>
      <c r="C16" s="57">
        <v>0</v>
      </c>
      <c r="D16" s="57">
        <v>0</v>
      </c>
      <c r="E16" s="57">
        <v>-98112</v>
      </c>
      <c r="F16" s="57">
        <f>SUM(B16:E16)</f>
        <v>-98112</v>
      </c>
    </row>
    <row r="18" spans="1:6" ht="13.5" thickBot="1">
      <c r="A18" s="60" t="s">
        <v>64</v>
      </c>
      <c r="B18" s="61">
        <f>SUM(B13:B16)</f>
        <v>20401</v>
      </c>
      <c r="C18" s="61">
        <f>SUM(C13:C16)</f>
        <v>913</v>
      </c>
      <c r="D18" s="61">
        <f>SUM(D13:D16)</f>
        <v>-2709</v>
      </c>
      <c r="E18" s="61">
        <f>SUM(E13:E16)</f>
        <v>-252948</v>
      </c>
      <c r="F18" s="61">
        <f>SUM(B18:E18)</f>
        <v>-234343</v>
      </c>
    </row>
    <row r="19" ht="13.5" thickTop="1"/>
  </sheetData>
  <mergeCells count="6">
    <mergeCell ref="A7:F7"/>
    <mergeCell ref="A6:F6"/>
    <mergeCell ref="A1:F1"/>
    <mergeCell ref="A2:F2"/>
    <mergeCell ref="A3:F3"/>
    <mergeCell ref="A5:F5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24.00390625" style="45" customWidth="1"/>
    <col min="2" max="2" width="28.57421875" style="45" customWidth="1"/>
    <col min="3" max="3" width="6.140625" style="45" customWidth="1"/>
    <col min="4" max="4" width="15.57421875" style="45" customWidth="1"/>
    <col min="5" max="5" width="6.7109375" style="45" customWidth="1"/>
    <col min="6" max="6" width="15.7109375" style="45" customWidth="1"/>
    <col min="7" max="16384" width="9.140625" style="45" customWidth="1"/>
  </cols>
  <sheetData>
    <row r="1" spans="1:12" ht="12.75">
      <c r="A1" s="81" t="s">
        <v>42</v>
      </c>
      <c r="B1" s="81"/>
      <c r="C1" s="81"/>
      <c r="D1" s="81"/>
      <c r="E1" s="81"/>
      <c r="F1" s="81"/>
      <c r="G1" s="44"/>
      <c r="H1" s="44"/>
      <c r="I1" s="44"/>
      <c r="J1" s="44"/>
      <c r="K1" s="44"/>
      <c r="L1" s="44"/>
    </row>
    <row r="2" spans="1:12" ht="12.75">
      <c r="A2" s="82" t="s">
        <v>27</v>
      </c>
      <c r="B2" s="82"/>
      <c r="C2" s="82"/>
      <c r="D2" s="82"/>
      <c r="E2" s="82"/>
      <c r="F2" s="82"/>
      <c r="G2" s="46"/>
      <c r="H2" s="46"/>
      <c r="I2" s="46"/>
      <c r="J2" s="46"/>
      <c r="K2" s="46"/>
      <c r="L2" s="46"/>
    </row>
    <row r="3" spans="1:12" ht="12.75">
      <c r="A3" s="82" t="s">
        <v>5</v>
      </c>
      <c r="B3" s="82"/>
      <c r="C3" s="82"/>
      <c r="D3" s="82"/>
      <c r="E3" s="82"/>
      <c r="F3" s="82"/>
      <c r="G3" s="46"/>
      <c r="H3" s="46"/>
      <c r="I3" s="46"/>
      <c r="J3" s="46"/>
      <c r="K3" s="46"/>
      <c r="L3" s="46"/>
    </row>
    <row r="4" spans="1:12" ht="12.75">
      <c r="A4" s="47"/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</row>
    <row r="5" spans="1:12" ht="12.75">
      <c r="A5" s="81" t="s">
        <v>73</v>
      </c>
      <c r="B5" s="81"/>
      <c r="C5" s="81"/>
      <c r="D5" s="81"/>
      <c r="E5" s="81"/>
      <c r="F5" s="81"/>
      <c r="G5" s="44"/>
      <c r="H5" s="44"/>
      <c r="I5" s="44"/>
      <c r="J5" s="44"/>
      <c r="K5" s="44"/>
      <c r="L5" s="44"/>
    </row>
    <row r="6" spans="1:12" ht="12.75">
      <c r="A6" s="81" t="s">
        <v>9</v>
      </c>
      <c r="B6" s="81"/>
      <c r="C6" s="81"/>
      <c r="D6" s="81"/>
      <c r="E6" s="81"/>
      <c r="F6" s="81"/>
      <c r="G6" s="44"/>
      <c r="H6" s="44"/>
      <c r="I6" s="44"/>
      <c r="J6" s="44"/>
      <c r="K6" s="44"/>
      <c r="L6" s="44"/>
    </row>
    <row r="7" spans="1:12" ht="12.75">
      <c r="A7" s="43"/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</row>
    <row r="8" spans="1:12" ht="12.75">
      <c r="A8" s="43"/>
      <c r="B8" s="43"/>
      <c r="C8" s="43"/>
      <c r="D8" s="43"/>
      <c r="E8" s="44"/>
      <c r="F8" s="43"/>
      <c r="G8" s="44"/>
      <c r="H8" s="44"/>
      <c r="I8" s="44"/>
      <c r="J8" s="44"/>
      <c r="K8" s="44"/>
      <c r="L8" s="44"/>
    </row>
    <row r="9" spans="1:12" ht="25.5">
      <c r="A9" s="43"/>
      <c r="B9" s="43"/>
      <c r="C9" s="43"/>
      <c r="D9" s="76" t="s">
        <v>98</v>
      </c>
      <c r="E9" s="44"/>
      <c r="F9" s="76" t="s">
        <v>96</v>
      </c>
      <c r="G9" s="44"/>
      <c r="H9" s="44"/>
      <c r="I9" s="44"/>
      <c r="J9" s="44"/>
      <c r="K9" s="44"/>
      <c r="L9" s="44"/>
    </row>
    <row r="10" spans="1:12" ht="12.75">
      <c r="A10" s="44"/>
      <c r="B10" s="43"/>
      <c r="C10" s="43"/>
      <c r="D10" s="43" t="s">
        <v>3</v>
      </c>
      <c r="E10" s="44"/>
      <c r="F10" s="43" t="s">
        <v>3</v>
      </c>
      <c r="G10" s="44"/>
      <c r="H10" s="44"/>
      <c r="I10" s="44"/>
      <c r="J10" s="44"/>
      <c r="K10" s="44"/>
      <c r="L10" s="44"/>
    </row>
    <row r="11" spans="1:12" ht="12.75">
      <c r="A11" s="49" t="s">
        <v>18</v>
      </c>
      <c r="B11" s="48"/>
      <c r="C11" s="48"/>
      <c r="D11" s="43"/>
      <c r="E11" s="44"/>
      <c r="F11" s="44"/>
      <c r="G11" s="44"/>
      <c r="H11" s="44"/>
      <c r="I11" s="44"/>
      <c r="J11" s="44"/>
      <c r="K11" s="44"/>
      <c r="L11" s="44"/>
    </row>
    <row r="12" spans="1:12" ht="12.75">
      <c r="A12" s="44"/>
      <c r="B12" s="50"/>
      <c r="C12" s="50"/>
      <c r="D12" s="51"/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44" t="s">
        <v>68</v>
      </c>
      <c r="B13" s="52"/>
      <c r="C13" s="52"/>
      <c r="D13" s="51">
        <v>-98112</v>
      </c>
      <c r="E13" s="51"/>
      <c r="F13" s="51">
        <v>-4012</v>
      </c>
      <c r="G13" s="44"/>
      <c r="H13" s="44"/>
      <c r="I13" s="44"/>
      <c r="J13" s="44"/>
      <c r="K13" s="44"/>
      <c r="L13" s="44"/>
    </row>
    <row r="14" spans="1:12" ht="12.75">
      <c r="A14" s="44" t="s">
        <v>19</v>
      </c>
      <c r="B14" s="52"/>
      <c r="C14" s="52"/>
      <c r="D14" s="51"/>
      <c r="E14" s="51"/>
      <c r="F14" s="51"/>
      <c r="G14" s="44"/>
      <c r="H14" s="44"/>
      <c r="I14" s="44"/>
      <c r="J14" s="44"/>
      <c r="K14" s="44"/>
      <c r="L14" s="44"/>
    </row>
    <row r="15" spans="1:12" ht="12.75">
      <c r="A15" s="44" t="s">
        <v>74</v>
      </c>
      <c r="B15" s="52"/>
      <c r="C15" s="52"/>
      <c r="D15" s="51">
        <v>488</v>
      </c>
      <c r="E15" s="51"/>
      <c r="F15" s="51">
        <v>3191</v>
      </c>
      <c r="G15" s="44"/>
      <c r="H15" s="44"/>
      <c r="I15" s="44"/>
      <c r="J15" s="44"/>
      <c r="K15" s="44"/>
      <c r="L15" s="44"/>
    </row>
    <row r="16" spans="1:12" ht="12.75">
      <c r="A16" s="44" t="s">
        <v>75</v>
      </c>
      <c r="B16" s="52"/>
      <c r="C16" s="52"/>
      <c r="D16" s="51">
        <v>1132</v>
      </c>
      <c r="E16" s="51"/>
      <c r="F16" s="51">
        <v>1739</v>
      </c>
      <c r="G16" s="44"/>
      <c r="H16" s="44"/>
      <c r="I16" s="44"/>
      <c r="J16" s="44"/>
      <c r="K16" s="44"/>
      <c r="L16" s="44"/>
    </row>
    <row r="17" spans="1:12" ht="12.75">
      <c r="A17" s="44" t="s">
        <v>76</v>
      </c>
      <c r="B17" s="52"/>
      <c r="C17" s="52"/>
      <c r="D17" s="51">
        <v>18095</v>
      </c>
      <c r="E17" s="51"/>
      <c r="F17" s="51">
        <v>1570</v>
      </c>
      <c r="G17" s="44"/>
      <c r="H17" s="44"/>
      <c r="I17" s="44"/>
      <c r="J17" s="44"/>
      <c r="K17" s="44"/>
      <c r="L17" s="44"/>
    </row>
    <row r="18" spans="1:12" ht="12.75">
      <c r="A18" s="44" t="s">
        <v>77</v>
      </c>
      <c r="B18" s="52"/>
      <c r="C18" s="52"/>
      <c r="D18" s="51">
        <v>1754</v>
      </c>
      <c r="E18" s="51"/>
      <c r="F18" s="51">
        <v>713</v>
      </c>
      <c r="G18" s="44"/>
      <c r="H18" s="44"/>
      <c r="I18" s="44"/>
      <c r="J18" s="44"/>
      <c r="K18" s="44"/>
      <c r="L18" s="44"/>
    </row>
    <row r="19" spans="1:6" ht="12.75">
      <c r="A19" s="44" t="s">
        <v>78</v>
      </c>
      <c r="B19" s="52"/>
      <c r="C19" s="52"/>
      <c r="D19" s="52">
        <v>2</v>
      </c>
      <c r="E19" s="56"/>
      <c r="F19" s="51">
        <v>668</v>
      </c>
    </row>
    <row r="20" spans="1:6" ht="12.75">
      <c r="A20" s="44" t="s">
        <v>79</v>
      </c>
      <c r="B20" s="52"/>
      <c r="C20" s="52"/>
      <c r="D20" s="52">
        <v>-1340</v>
      </c>
      <c r="E20" s="56"/>
      <c r="F20" s="51">
        <v>-648</v>
      </c>
    </row>
    <row r="21" spans="1:6" ht="12.75">
      <c r="A21" s="44" t="s">
        <v>80</v>
      </c>
      <c r="B21" s="52"/>
      <c r="C21" s="52"/>
      <c r="D21" s="52">
        <v>61460</v>
      </c>
      <c r="E21" s="56"/>
      <c r="F21" s="51">
        <v>0</v>
      </c>
    </row>
    <row r="22" spans="1:6" ht="12.75">
      <c r="A22" s="44" t="s">
        <v>81</v>
      </c>
      <c r="B22" s="52"/>
      <c r="C22" s="52"/>
      <c r="D22" s="52">
        <v>-235</v>
      </c>
      <c r="E22" s="56"/>
      <c r="F22" s="51">
        <v>0</v>
      </c>
    </row>
    <row r="23" spans="1:6" ht="12.75">
      <c r="A23" s="44" t="s">
        <v>82</v>
      </c>
      <c r="B23" s="52"/>
      <c r="C23" s="52"/>
      <c r="D23" s="52">
        <v>20</v>
      </c>
      <c r="E23" s="56"/>
      <c r="F23" s="51">
        <v>0</v>
      </c>
    </row>
    <row r="24" spans="1:6" ht="12.75">
      <c r="A24" s="44" t="s">
        <v>83</v>
      </c>
      <c r="B24" s="52"/>
      <c r="C24" s="52"/>
      <c r="D24" s="52">
        <v>-7053</v>
      </c>
      <c r="E24" s="56"/>
      <c r="F24" s="51">
        <v>0</v>
      </c>
    </row>
    <row r="25" spans="1:6" ht="12.75">
      <c r="A25" s="44" t="s">
        <v>84</v>
      </c>
      <c r="B25" s="52"/>
      <c r="C25" s="52"/>
      <c r="D25" s="52">
        <v>12063</v>
      </c>
      <c r="E25" s="56"/>
      <c r="F25" s="51">
        <v>0</v>
      </c>
    </row>
    <row r="26" spans="1:6" ht="12.75">
      <c r="A26" s="44" t="s">
        <v>85</v>
      </c>
      <c r="B26" s="52"/>
      <c r="C26" s="52"/>
      <c r="D26" s="52">
        <v>30</v>
      </c>
      <c r="E26" s="56"/>
      <c r="F26" s="51">
        <v>0</v>
      </c>
    </row>
    <row r="27" spans="1:6" ht="12.75">
      <c r="A27" s="44"/>
      <c r="B27" s="52"/>
      <c r="C27" s="52"/>
      <c r="D27" s="53"/>
      <c r="E27" s="56"/>
      <c r="F27" s="77"/>
    </row>
    <row r="28" spans="1:6" ht="12.75">
      <c r="A28" s="49" t="s">
        <v>70</v>
      </c>
      <c r="B28" s="52"/>
      <c r="C28" s="52"/>
      <c r="D28" s="69">
        <f>SUM(D13:D26)</f>
        <v>-11696</v>
      </c>
      <c r="E28" s="56"/>
      <c r="F28" s="69">
        <f>SUM(F13:F26)</f>
        <v>3221</v>
      </c>
    </row>
    <row r="29" spans="1:6" ht="12.75">
      <c r="A29" s="49"/>
      <c r="B29" s="52"/>
      <c r="C29" s="52"/>
      <c r="D29" s="51"/>
      <c r="E29" s="56"/>
      <c r="F29" s="56"/>
    </row>
    <row r="30" spans="1:6" ht="12.75">
      <c r="A30" s="49" t="s">
        <v>72</v>
      </c>
      <c r="B30" s="52"/>
      <c r="C30" s="52"/>
      <c r="D30" s="51"/>
      <c r="E30" s="56"/>
      <c r="F30" s="56"/>
    </row>
    <row r="31" spans="1:6" ht="12.75">
      <c r="A31" s="44" t="s">
        <v>86</v>
      </c>
      <c r="B31" s="52"/>
      <c r="C31" s="52"/>
      <c r="D31" s="51">
        <v>0</v>
      </c>
      <c r="E31" s="56"/>
      <c r="F31" s="56">
        <v>6480</v>
      </c>
    </row>
    <row r="32" spans="1:6" ht="12.75">
      <c r="A32" s="44" t="s">
        <v>14</v>
      </c>
      <c r="B32" s="52"/>
      <c r="C32" s="52"/>
      <c r="D32" s="51">
        <v>1733</v>
      </c>
      <c r="E32" s="56"/>
      <c r="F32" s="56">
        <v>53011</v>
      </c>
    </row>
    <row r="33" spans="1:6" ht="12.75">
      <c r="A33" s="44" t="s">
        <v>87</v>
      </c>
      <c r="B33" s="52"/>
      <c r="C33" s="52"/>
      <c r="D33" s="51">
        <v>-2016</v>
      </c>
      <c r="E33" s="56"/>
      <c r="F33" s="56">
        <v>2902</v>
      </c>
    </row>
    <row r="34" spans="1:6" ht="12.75">
      <c r="A34" s="44"/>
      <c r="B34" s="52"/>
      <c r="C34" s="52"/>
      <c r="D34" s="51"/>
      <c r="E34" s="56"/>
      <c r="F34" s="56"/>
    </row>
    <row r="35" spans="1:6" ht="12.75">
      <c r="A35" s="49" t="s">
        <v>41</v>
      </c>
      <c r="B35" s="52"/>
      <c r="C35" s="52"/>
      <c r="D35" s="51"/>
      <c r="E35" s="56"/>
      <c r="F35" s="56"/>
    </row>
    <row r="36" spans="1:6" ht="12.75">
      <c r="A36" s="44" t="s">
        <v>12</v>
      </c>
      <c r="B36" s="52"/>
      <c r="C36" s="52"/>
      <c r="D36" s="51">
        <v>4167</v>
      </c>
      <c r="E36" s="56"/>
      <c r="F36" s="56">
        <v>-21371</v>
      </c>
    </row>
    <row r="37" spans="1:6" ht="12.75">
      <c r="A37" s="44" t="s">
        <v>71</v>
      </c>
      <c r="B37" s="52"/>
      <c r="C37" s="52"/>
      <c r="D37" s="51">
        <v>4086</v>
      </c>
      <c r="E37" s="56"/>
      <c r="F37" s="56">
        <v>-39863</v>
      </c>
    </row>
    <row r="38" spans="1:6" ht="12.75">
      <c r="A38" s="44"/>
      <c r="B38" s="52"/>
      <c r="C38" s="52"/>
      <c r="D38" s="53"/>
      <c r="E38" s="56"/>
      <c r="F38" s="77"/>
    </row>
    <row r="39" spans="1:6" ht="12.75">
      <c r="A39" s="49" t="s">
        <v>89</v>
      </c>
      <c r="B39" s="52"/>
      <c r="C39" s="52"/>
      <c r="D39" s="51">
        <f>SUM(D28:D37)</f>
        <v>-3726</v>
      </c>
      <c r="E39" s="56"/>
      <c r="F39" s="51">
        <f>SUM(F28:F37)</f>
        <v>4380</v>
      </c>
    </row>
    <row r="40" spans="1:6" ht="12.75">
      <c r="A40" s="44"/>
      <c r="B40" s="52"/>
      <c r="C40" s="52"/>
      <c r="D40" s="51"/>
      <c r="E40" s="56"/>
      <c r="F40" s="51"/>
    </row>
    <row r="41" spans="1:6" ht="12.75">
      <c r="A41" s="44" t="s">
        <v>88</v>
      </c>
      <c r="B41" s="52"/>
      <c r="C41" s="52"/>
      <c r="D41" s="51">
        <v>0</v>
      </c>
      <c r="E41" s="56"/>
      <c r="F41" s="56">
        <v>-216</v>
      </c>
    </row>
    <row r="42" spans="1:6" ht="12.75">
      <c r="A42" s="44"/>
      <c r="B42" s="52"/>
      <c r="C42" s="52"/>
      <c r="D42" s="51"/>
      <c r="E42" s="56"/>
      <c r="F42" s="56"/>
    </row>
    <row r="43" spans="1:6" ht="12.75">
      <c r="A43" s="49" t="s">
        <v>97</v>
      </c>
      <c r="B43" s="52"/>
      <c r="C43" s="52"/>
      <c r="D43" s="67">
        <f>SUM(D39:D41)</f>
        <v>-3726</v>
      </c>
      <c r="E43" s="56"/>
      <c r="F43" s="67">
        <f>SUM(F39:F41)</f>
        <v>4164</v>
      </c>
    </row>
    <row r="44" spans="1:6" ht="12.75">
      <c r="A44" s="44"/>
      <c r="B44" s="52"/>
      <c r="C44" s="52"/>
      <c r="D44" s="51"/>
      <c r="E44" s="56"/>
      <c r="F44" s="56"/>
    </row>
    <row r="45" spans="1:6" ht="12.75">
      <c r="A45" s="49" t="s">
        <v>20</v>
      </c>
      <c r="B45" s="52"/>
      <c r="C45" s="52"/>
      <c r="D45" s="51"/>
      <c r="E45" s="56"/>
      <c r="F45" s="56"/>
    </row>
    <row r="46" spans="1:6" ht="12.75">
      <c r="A46" s="49"/>
      <c r="B46" s="52"/>
      <c r="C46" s="52"/>
      <c r="D46" s="51"/>
      <c r="E46" s="56"/>
      <c r="F46" s="56"/>
    </row>
    <row r="47" spans="1:6" ht="12.75">
      <c r="A47" s="44" t="s">
        <v>90</v>
      </c>
      <c r="B47" s="52"/>
      <c r="C47" s="52"/>
      <c r="D47" s="66">
        <v>1933</v>
      </c>
      <c r="E47" s="56"/>
      <c r="F47" s="74">
        <v>800</v>
      </c>
    </row>
    <row r="48" spans="1:6" ht="12.75">
      <c r="A48" s="44" t="s">
        <v>92</v>
      </c>
      <c r="B48" s="52"/>
      <c r="C48" s="52"/>
      <c r="D48" s="73">
        <v>-187</v>
      </c>
      <c r="E48" s="56"/>
      <c r="F48" s="78">
        <v>-26</v>
      </c>
    </row>
    <row r="49" spans="1:6" ht="12.75">
      <c r="A49" s="44"/>
      <c r="B49" s="52"/>
      <c r="C49" s="52"/>
      <c r="D49" s="54"/>
      <c r="E49" s="56"/>
      <c r="F49" s="75"/>
    </row>
    <row r="50" spans="1:6" ht="12.75">
      <c r="A50" s="49" t="s">
        <v>56</v>
      </c>
      <c r="B50" s="52"/>
      <c r="C50" s="52"/>
      <c r="D50" s="68">
        <f>SUM(D47:D49)</f>
        <v>1746</v>
      </c>
      <c r="E50" s="56"/>
      <c r="F50" s="67">
        <f>SUM(F47:F49)</f>
        <v>774</v>
      </c>
    </row>
    <row r="51" spans="1:6" ht="12.75">
      <c r="A51" s="44"/>
      <c r="B51" s="52"/>
      <c r="C51" s="52"/>
      <c r="D51" s="51"/>
      <c r="E51" s="56"/>
      <c r="F51" s="56"/>
    </row>
    <row r="52" spans="1:6" ht="12.75">
      <c r="A52" s="49" t="s">
        <v>21</v>
      </c>
      <c r="B52" s="52"/>
      <c r="C52" s="52"/>
      <c r="D52" s="51"/>
      <c r="E52" s="56"/>
      <c r="F52" s="56"/>
    </row>
    <row r="53" spans="1:6" ht="12.75">
      <c r="A53" s="49"/>
      <c r="B53" s="52"/>
      <c r="C53" s="52"/>
      <c r="D53" s="52"/>
      <c r="E53" s="56"/>
      <c r="F53" s="56"/>
    </row>
    <row r="54" spans="1:6" ht="12.75">
      <c r="A54" s="44" t="s">
        <v>22</v>
      </c>
      <c r="B54" s="52"/>
      <c r="C54" s="52"/>
      <c r="D54" s="66">
        <v>-378</v>
      </c>
      <c r="E54" s="56"/>
      <c r="F54" s="74">
        <v>-1063</v>
      </c>
    </row>
    <row r="55" spans="1:6" ht="12.75">
      <c r="A55" s="49" t="s">
        <v>91</v>
      </c>
      <c r="B55" s="52"/>
      <c r="C55" s="52"/>
      <c r="D55" s="54">
        <v>-2024</v>
      </c>
      <c r="E55" s="56"/>
      <c r="F55" s="75">
        <v>0</v>
      </c>
    </row>
    <row r="56" spans="1:6" ht="13.5" thickBot="1">
      <c r="A56" s="49" t="s">
        <v>57</v>
      </c>
      <c r="B56" s="52"/>
      <c r="C56" s="52"/>
      <c r="D56" s="72">
        <f>SUM(D54:D55)</f>
        <v>-2402</v>
      </c>
      <c r="E56" s="56"/>
      <c r="F56" s="72">
        <f>SUM(F54:F55)</f>
        <v>-1063</v>
      </c>
    </row>
    <row r="57" spans="1:6" ht="13.5" thickTop="1">
      <c r="A57" s="44"/>
      <c r="B57" s="52"/>
      <c r="C57" s="52"/>
      <c r="D57" s="52"/>
      <c r="E57" s="56"/>
      <c r="F57" s="56"/>
    </row>
    <row r="58" spans="1:6" ht="12.75">
      <c r="A58" s="49" t="s">
        <v>99</v>
      </c>
      <c r="B58" s="52"/>
      <c r="C58" s="52"/>
      <c r="D58" s="69">
        <f>D43+D50+D56</f>
        <v>-4382</v>
      </c>
      <c r="E58" s="56"/>
      <c r="F58" s="69">
        <f>F43+F50+F56</f>
        <v>3875</v>
      </c>
    </row>
    <row r="59" spans="1:6" ht="12.75">
      <c r="A59" s="49" t="s">
        <v>93</v>
      </c>
      <c r="B59" s="52"/>
      <c r="C59" s="52"/>
      <c r="D59" s="69">
        <f>F60</f>
        <v>-13406</v>
      </c>
      <c r="E59" s="56"/>
      <c r="F59" s="59">
        <v>-17281</v>
      </c>
    </row>
    <row r="60" spans="1:6" ht="13.5" thickBot="1">
      <c r="A60" s="49" t="s">
        <v>94</v>
      </c>
      <c r="B60" s="52"/>
      <c r="C60" s="52"/>
      <c r="D60" s="70">
        <f>SUM(D58:D59)</f>
        <v>-17788</v>
      </c>
      <c r="E60" s="56"/>
      <c r="F60" s="70">
        <f>SUM(F58:F59)</f>
        <v>-13406</v>
      </c>
    </row>
    <row r="61" spans="1:6" ht="13.5" thickTop="1">
      <c r="A61" s="44"/>
      <c r="B61" s="52"/>
      <c r="C61" s="52"/>
      <c r="D61" s="52"/>
      <c r="E61" s="56"/>
      <c r="F61" s="56"/>
    </row>
  </sheetData>
  <mergeCells count="5">
    <mergeCell ref="A6:F6"/>
    <mergeCell ref="A1:F1"/>
    <mergeCell ref="A2:F2"/>
    <mergeCell ref="A3:F3"/>
    <mergeCell ref="A5:F5"/>
  </mergeCells>
  <printOptions horizontalCentered="1"/>
  <pageMargins left="0.75" right="0.75" top="1" bottom="1" header="0.5" footer="0.5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J17" sqref="J17"/>
    </sheetView>
  </sheetViews>
  <sheetFormatPr defaultColWidth="9.140625" defaultRowHeight="12.75"/>
  <cols>
    <col min="7" max="7" width="7.7109375" style="0" customWidth="1"/>
    <col min="8" max="8" width="19.7109375" style="0" customWidth="1"/>
    <col min="9" max="9" width="4.8515625" style="0" customWidth="1"/>
    <col min="10" max="10" width="23.140625" style="0" customWidth="1"/>
  </cols>
  <sheetData>
    <row r="1" spans="1:10" ht="15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4.25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4.25">
      <c r="A3" s="85" t="s">
        <v>5</v>
      </c>
      <c r="B3" s="85"/>
      <c r="C3" s="85"/>
      <c r="D3" s="85"/>
      <c r="E3" s="85"/>
      <c r="F3" s="85"/>
      <c r="G3" s="85"/>
      <c r="H3" s="85"/>
      <c r="I3" s="85"/>
      <c r="J3" s="85"/>
    </row>
    <row r="5" spans="1:10" ht="15" customHeight="1">
      <c r="A5" s="86" t="s">
        <v>58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" customHeight="1">
      <c r="A6" s="83" t="s">
        <v>9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5" customHeight="1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5">
      <c r="A8" s="10"/>
      <c r="B8" s="10"/>
      <c r="C8" s="10"/>
      <c r="D8" s="10"/>
      <c r="E8" s="12"/>
      <c r="F8" s="10"/>
      <c r="G8" s="4"/>
      <c r="H8" s="11" t="s">
        <v>15</v>
      </c>
      <c r="I8" s="10"/>
      <c r="J8" s="11" t="s">
        <v>17</v>
      </c>
    </row>
    <row r="9" spans="1:10" ht="15">
      <c r="A9" s="10"/>
      <c r="B9" s="10"/>
      <c r="C9" s="10"/>
      <c r="D9" s="10"/>
      <c r="E9" s="11"/>
      <c r="F9" s="10"/>
      <c r="G9" s="4"/>
      <c r="H9" s="11" t="s">
        <v>16</v>
      </c>
      <c r="I9" s="10"/>
      <c r="J9" s="11" t="s">
        <v>43</v>
      </c>
    </row>
    <row r="10" spans="1:10" ht="15">
      <c r="A10" s="10"/>
      <c r="B10" s="10"/>
      <c r="C10" s="10"/>
      <c r="D10" s="10"/>
      <c r="E10" s="11"/>
      <c r="F10" s="3"/>
      <c r="G10" s="4"/>
      <c r="H10" s="42" t="s">
        <v>59</v>
      </c>
      <c r="I10" s="10"/>
      <c r="J10" s="42" t="s">
        <v>24</v>
      </c>
    </row>
    <row r="11" spans="1:10" ht="15">
      <c r="A11" s="10"/>
      <c r="B11" s="10"/>
      <c r="C11" s="10"/>
      <c r="D11" s="10"/>
      <c r="E11" s="11"/>
      <c r="F11" s="10"/>
      <c r="G11" s="4"/>
      <c r="H11" s="11" t="s">
        <v>3</v>
      </c>
      <c r="I11" s="10"/>
      <c r="J11" s="11" t="s">
        <v>3</v>
      </c>
    </row>
    <row r="13" spans="1:10" ht="14.25">
      <c r="A13" s="10" t="s">
        <v>11</v>
      </c>
      <c r="B13" s="10"/>
      <c r="C13" s="10"/>
      <c r="D13" s="10"/>
      <c r="E13" s="10"/>
      <c r="F13" s="10"/>
      <c r="G13" s="10"/>
      <c r="H13" s="13">
        <v>11091</v>
      </c>
      <c r="I13" s="10"/>
      <c r="J13" s="14">
        <v>24712</v>
      </c>
    </row>
    <row r="14" spans="1:10" ht="14.25">
      <c r="A14" s="10" t="s">
        <v>28</v>
      </c>
      <c r="B14" s="10"/>
      <c r="C14" s="10"/>
      <c r="D14" s="10"/>
      <c r="E14" s="10"/>
      <c r="F14" s="10"/>
      <c r="G14" s="10"/>
      <c r="H14" s="13">
        <v>7</v>
      </c>
      <c r="I14" s="10"/>
      <c r="J14" s="14">
        <v>38</v>
      </c>
    </row>
    <row r="15" spans="1:10" ht="14.25">
      <c r="A15" s="10"/>
      <c r="B15" s="10"/>
      <c r="C15" s="10"/>
      <c r="D15" s="10"/>
      <c r="E15" s="10"/>
      <c r="F15" s="10"/>
      <c r="G15" s="10"/>
      <c r="H15" s="13"/>
      <c r="I15" s="10"/>
      <c r="J15" s="14"/>
    </row>
    <row r="16" spans="1:10" ht="14.25">
      <c r="A16" s="10" t="s">
        <v>6</v>
      </c>
      <c r="B16" s="10"/>
      <c r="C16" s="10"/>
      <c r="D16" s="10"/>
      <c r="E16" s="10"/>
      <c r="F16" s="10"/>
      <c r="G16" s="10"/>
      <c r="H16" s="13"/>
      <c r="I16" s="10"/>
      <c r="J16" s="14"/>
    </row>
    <row r="17" spans="1:10" ht="14.25">
      <c r="A17" s="10"/>
      <c r="B17" s="10"/>
      <c r="C17" s="10"/>
      <c r="D17" s="10"/>
      <c r="E17" s="10"/>
      <c r="F17" s="10"/>
      <c r="G17" s="10"/>
      <c r="H17" s="15"/>
      <c r="I17" s="10"/>
      <c r="J17" s="16"/>
    </row>
    <row r="18" spans="1:10" ht="14.25">
      <c r="A18" s="10"/>
      <c r="B18" s="10" t="s">
        <v>14</v>
      </c>
      <c r="C18" s="10"/>
      <c r="D18" s="10"/>
      <c r="E18" s="10"/>
      <c r="F18" s="10"/>
      <c r="G18" s="10"/>
      <c r="H18" s="17">
        <v>390</v>
      </c>
      <c r="I18" s="10"/>
      <c r="J18" s="18">
        <v>3936</v>
      </c>
    </row>
    <row r="19" spans="1:10" ht="14.25">
      <c r="A19" s="10"/>
      <c r="B19" s="10" t="s">
        <v>49</v>
      </c>
      <c r="C19" s="10"/>
      <c r="D19" s="10"/>
      <c r="E19" s="10"/>
      <c r="F19" s="10"/>
      <c r="G19" s="10"/>
      <c r="H19" s="17">
        <v>0</v>
      </c>
      <c r="I19" s="10"/>
      <c r="J19" s="18">
        <v>643</v>
      </c>
    </row>
    <row r="20" spans="1:10" ht="14.25">
      <c r="A20" s="10"/>
      <c r="B20" s="10" t="s">
        <v>1</v>
      </c>
      <c r="C20" s="10"/>
      <c r="D20" s="10"/>
      <c r="E20" s="10"/>
      <c r="F20" s="10"/>
      <c r="G20" s="10"/>
      <c r="H20" s="17">
        <v>2870</v>
      </c>
      <c r="I20" s="10"/>
      <c r="J20" s="18">
        <v>5006</v>
      </c>
    </row>
    <row r="21" spans="1:10" ht="14.25">
      <c r="A21" s="10"/>
      <c r="B21" s="10"/>
      <c r="C21" s="10"/>
      <c r="D21" s="10"/>
      <c r="E21" s="10"/>
      <c r="F21" s="10"/>
      <c r="G21" s="10"/>
      <c r="H21" s="19"/>
      <c r="I21" s="10"/>
      <c r="J21" s="20"/>
    </row>
    <row r="22" spans="1:10" ht="14.25">
      <c r="A22" s="10"/>
      <c r="B22" s="10"/>
      <c r="C22" s="10"/>
      <c r="D22" s="10"/>
      <c r="E22" s="10"/>
      <c r="F22" s="10"/>
      <c r="G22" s="10"/>
      <c r="H22" s="21">
        <f>SUM(H17:H20)</f>
        <v>3260</v>
      </c>
      <c r="I22" s="10"/>
      <c r="J22" s="21">
        <f>SUM(J17:J20)</f>
        <v>9585</v>
      </c>
    </row>
    <row r="23" spans="1:10" ht="14.25">
      <c r="A23" s="10" t="s">
        <v>7</v>
      </c>
      <c r="B23" s="10"/>
      <c r="C23" s="10"/>
      <c r="D23" s="10"/>
      <c r="E23" s="10"/>
      <c r="F23" s="10"/>
      <c r="G23" s="10"/>
      <c r="H23" s="17"/>
      <c r="I23" s="10"/>
      <c r="J23" s="18"/>
    </row>
    <row r="24" spans="1:10" ht="14.25">
      <c r="A24" s="10"/>
      <c r="B24" s="10" t="s">
        <v>12</v>
      </c>
      <c r="C24" s="10"/>
      <c r="D24" s="10"/>
      <c r="E24" s="10"/>
      <c r="F24" s="10"/>
      <c r="G24" s="10"/>
      <c r="H24" s="17">
        <v>16001</v>
      </c>
      <c r="I24" s="10"/>
      <c r="J24" s="18">
        <v>16288</v>
      </c>
    </row>
    <row r="25" spans="1:10" ht="14.25">
      <c r="A25" s="10"/>
      <c r="B25" s="10" t="s">
        <v>50</v>
      </c>
      <c r="C25" s="10"/>
      <c r="D25" s="10"/>
      <c r="E25" s="10"/>
      <c r="F25" s="10"/>
      <c r="G25" s="10"/>
      <c r="H25" s="17">
        <v>35858</v>
      </c>
      <c r="I25" s="10"/>
      <c r="J25" s="18">
        <v>17065</v>
      </c>
    </row>
    <row r="26" spans="1:10" ht="14.25">
      <c r="A26" s="10"/>
      <c r="B26" s="10" t="s">
        <v>29</v>
      </c>
      <c r="C26" s="10"/>
      <c r="D26" s="10"/>
      <c r="E26" s="10"/>
      <c r="F26" s="10"/>
      <c r="G26" s="10"/>
      <c r="H26" s="17">
        <v>58905</v>
      </c>
      <c r="I26" s="10"/>
      <c r="J26" s="18">
        <v>60834</v>
      </c>
    </row>
    <row r="27" spans="1:10" ht="14.25">
      <c r="A27" s="10"/>
      <c r="B27" s="10" t="s">
        <v>2</v>
      </c>
      <c r="C27" s="10"/>
      <c r="D27" s="10"/>
      <c r="E27" s="10"/>
      <c r="F27" s="10"/>
      <c r="G27" s="10"/>
      <c r="H27" s="17">
        <v>150</v>
      </c>
      <c r="I27" s="10"/>
      <c r="J27" s="18">
        <v>345</v>
      </c>
    </row>
    <row r="28" spans="1:10" ht="14.25">
      <c r="A28" s="10"/>
      <c r="B28" s="10" t="s">
        <v>46</v>
      </c>
      <c r="C28" s="10"/>
      <c r="D28" s="10"/>
      <c r="E28" s="10"/>
      <c r="F28" s="10"/>
      <c r="G28" s="10"/>
      <c r="H28" s="17">
        <v>137786</v>
      </c>
      <c r="I28" s="10"/>
      <c r="J28" s="18">
        <v>76326</v>
      </c>
    </row>
    <row r="29" spans="1:10" ht="14.25">
      <c r="A29" s="10"/>
      <c r="B29" s="10"/>
      <c r="C29" s="10"/>
      <c r="D29" s="10"/>
      <c r="E29" s="10"/>
      <c r="F29" s="10"/>
      <c r="G29" s="10"/>
      <c r="H29" s="19"/>
      <c r="I29" s="10"/>
      <c r="J29" s="20"/>
    </row>
    <row r="30" spans="1:10" ht="14.25">
      <c r="A30" s="10"/>
      <c r="B30" s="10"/>
      <c r="C30" s="10"/>
      <c r="D30" s="10"/>
      <c r="E30" s="10"/>
      <c r="F30" s="10"/>
      <c r="G30" s="10"/>
      <c r="H30" s="22">
        <f>SUM(H24:H29)</f>
        <v>248700</v>
      </c>
      <c r="I30" s="10"/>
      <c r="J30" s="22">
        <f>SUM(J24:J29)</f>
        <v>170858</v>
      </c>
    </row>
    <row r="31" spans="1:10" ht="14.25">
      <c r="A31" s="10"/>
      <c r="B31" s="10"/>
      <c r="C31" s="10"/>
      <c r="D31" s="10"/>
      <c r="E31" s="10"/>
      <c r="F31" s="10"/>
      <c r="G31" s="10"/>
      <c r="H31" s="13"/>
      <c r="I31" s="10"/>
      <c r="J31" s="14"/>
    </row>
    <row r="32" spans="1:10" ht="14.25">
      <c r="A32" s="10" t="s">
        <v>51</v>
      </c>
      <c r="B32" s="10"/>
      <c r="C32" s="10"/>
      <c r="D32" s="10"/>
      <c r="E32" s="10"/>
      <c r="F32" s="10"/>
      <c r="G32" s="10"/>
      <c r="H32" s="23">
        <f>SUM(H22)-H30</f>
        <v>-245440</v>
      </c>
      <c r="I32" s="23"/>
      <c r="J32" s="23">
        <f>SUM(J22)-J30</f>
        <v>-161273</v>
      </c>
    </row>
    <row r="33" spans="1:10" ht="15" thickBot="1">
      <c r="A33" s="10" t="s">
        <v>52</v>
      </c>
      <c r="B33" s="10"/>
      <c r="C33" s="10"/>
      <c r="D33" s="10"/>
      <c r="E33" s="10"/>
      <c r="F33" s="10"/>
      <c r="G33" s="10"/>
      <c r="H33" s="24">
        <f>SUM(H13)+H14+H22-H30</f>
        <v>-234342</v>
      </c>
      <c r="I33" s="24"/>
      <c r="J33" s="24">
        <f>SUM(J13)+J14+J22-J30</f>
        <v>-136523</v>
      </c>
    </row>
    <row r="34" spans="1:10" ht="15" thickTop="1">
      <c r="A34" s="10"/>
      <c r="B34" s="10"/>
      <c r="C34" s="10"/>
      <c r="D34" s="10"/>
      <c r="E34" s="10"/>
      <c r="F34" s="10"/>
      <c r="G34" s="10"/>
      <c r="H34" s="23"/>
      <c r="I34" s="25"/>
      <c r="J34" s="26"/>
    </row>
    <row r="35" spans="1:10" ht="14.25">
      <c r="A35" s="10" t="s">
        <v>47</v>
      </c>
      <c r="B35" s="10"/>
      <c r="C35" s="10"/>
      <c r="D35" s="10"/>
      <c r="E35" s="10"/>
      <c r="F35" s="10"/>
      <c r="G35" s="10"/>
      <c r="H35" s="13"/>
      <c r="I35" s="10"/>
      <c r="J35" s="13"/>
    </row>
    <row r="36" spans="1:10" ht="14.25">
      <c r="A36" s="10" t="s">
        <v>4</v>
      </c>
      <c r="B36" s="10"/>
      <c r="C36" s="10"/>
      <c r="D36" s="10"/>
      <c r="E36" s="10"/>
      <c r="F36" s="10"/>
      <c r="G36" s="10"/>
      <c r="H36" s="13">
        <v>20401</v>
      </c>
      <c r="I36" s="10"/>
      <c r="J36" s="14">
        <v>20401</v>
      </c>
    </row>
    <row r="37" spans="1:10" ht="14.25">
      <c r="A37" s="10" t="s">
        <v>10</v>
      </c>
      <c r="B37" s="10"/>
      <c r="C37" s="10"/>
      <c r="D37" s="10"/>
      <c r="E37" s="10"/>
      <c r="F37" s="10"/>
      <c r="G37" s="10"/>
      <c r="H37" s="13">
        <v>913</v>
      </c>
      <c r="I37" s="10"/>
      <c r="J37" s="14">
        <v>913</v>
      </c>
    </row>
    <row r="38" spans="1:10" ht="14.25">
      <c r="A38" s="10" t="s">
        <v>44</v>
      </c>
      <c r="B38" s="10"/>
      <c r="C38" s="10"/>
      <c r="D38" s="10"/>
      <c r="E38" s="10"/>
      <c r="F38" s="10"/>
      <c r="G38" s="10"/>
      <c r="H38" s="13">
        <v>-2709</v>
      </c>
      <c r="I38" s="10"/>
      <c r="J38" s="14">
        <v>-3214</v>
      </c>
    </row>
    <row r="39" spans="1:10" ht="14.25">
      <c r="A39" s="10" t="s">
        <v>45</v>
      </c>
      <c r="B39" s="10"/>
      <c r="C39" s="10"/>
      <c r="D39" s="10"/>
      <c r="E39" s="10"/>
      <c r="F39" s="10"/>
      <c r="G39" s="10"/>
      <c r="H39" s="27">
        <v>-252948</v>
      </c>
      <c r="I39" s="10"/>
      <c r="J39" s="28">
        <v>-154836</v>
      </c>
    </row>
    <row r="40" spans="1:10" ht="14.25">
      <c r="A40" s="10"/>
      <c r="B40" s="10"/>
      <c r="C40" s="10"/>
      <c r="D40" s="10"/>
      <c r="E40" s="10"/>
      <c r="F40" s="10"/>
      <c r="G40" s="10"/>
      <c r="H40" s="13">
        <f>SUM(H36:H39)</f>
        <v>-234343</v>
      </c>
      <c r="I40" s="10"/>
      <c r="J40" s="14">
        <f>SUM(J36:J39)</f>
        <v>-136736</v>
      </c>
    </row>
    <row r="41" spans="1:10" ht="14.25">
      <c r="A41" s="10"/>
      <c r="B41" s="10"/>
      <c r="C41" s="10"/>
      <c r="D41" s="10"/>
      <c r="E41" s="10"/>
      <c r="F41" s="10"/>
      <c r="G41" s="10"/>
      <c r="H41" s="13"/>
      <c r="I41" s="10"/>
      <c r="J41" s="14"/>
    </row>
    <row r="42" spans="1:10" ht="14.25">
      <c r="A42" s="10" t="s">
        <v>66</v>
      </c>
      <c r="B42" s="10"/>
      <c r="C42" s="10"/>
      <c r="D42" s="10"/>
      <c r="E42" s="10"/>
      <c r="F42" s="10"/>
      <c r="G42" s="10"/>
      <c r="H42" s="13"/>
      <c r="I42" s="10"/>
      <c r="J42" s="14"/>
    </row>
    <row r="43" spans="1:10" ht="14.25">
      <c r="A43" s="10"/>
      <c r="B43" s="10" t="s">
        <v>67</v>
      </c>
      <c r="C43" s="10"/>
      <c r="D43" s="10"/>
      <c r="E43" s="10"/>
      <c r="F43" s="10"/>
      <c r="G43" s="10"/>
      <c r="H43" s="13">
        <v>0</v>
      </c>
      <c r="I43" s="10"/>
      <c r="J43" s="14">
        <v>213</v>
      </c>
    </row>
    <row r="44" spans="1:10" ht="14.25">
      <c r="A44" s="10"/>
      <c r="B44" s="10"/>
      <c r="C44" s="10"/>
      <c r="D44" s="10"/>
      <c r="E44" s="10"/>
      <c r="F44" s="10"/>
      <c r="G44" s="10"/>
      <c r="H44" s="23"/>
      <c r="I44" s="25"/>
      <c r="J44" s="14"/>
    </row>
    <row r="45" spans="1:10" ht="15" thickBot="1">
      <c r="A45" s="10"/>
      <c r="B45" s="10"/>
      <c r="C45" s="10"/>
      <c r="D45" s="10"/>
      <c r="E45" s="10"/>
      <c r="F45" s="10"/>
      <c r="G45" s="10"/>
      <c r="H45" s="24">
        <f>SUM(H40:H44)</f>
        <v>-234343</v>
      </c>
      <c r="I45" s="29"/>
      <c r="J45" s="24">
        <f>SUM(J40:J44)</f>
        <v>-136523</v>
      </c>
    </row>
    <row r="46" spans="1:10" ht="15" thickTop="1">
      <c r="A46" s="10"/>
      <c r="B46" s="10"/>
      <c r="C46" s="10"/>
      <c r="D46" s="10"/>
      <c r="E46" s="10"/>
      <c r="F46" s="10"/>
      <c r="G46" s="10"/>
      <c r="H46" s="23"/>
      <c r="I46" s="25"/>
      <c r="J46" s="23"/>
    </row>
    <row r="47" spans="1:10" ht="15" thickBot="1">
      <c r="A47" s="10" t="s">
        <v>8</v>
      </c>
      <c r="B47" s="10"/>
      <c r="C47" s="10"/>
      <c r="D47" s="10"/>
      <c r="E47" s="10"/>
      <c r="F47" s="10"/>
      <c r="G47" s="10"/>
      <c r="H47" s="30">
        <v>-11.49</v>
      </c>
      <c r="I47" s="30"/>
      <c r="J47" s="30">
        <v>-6.7</v>
      </c>
    </row>
    <row r="48" spans="1:10" ht="15" thickTop="1">
      <c r="A48" s="10"/>
      <c r="B48" s="10"/>
      <c r="C48" s="10"/>
      <c r="D48" s="10"/>
      <c r="E48" s="10"/>
      <c r="F48" s="10"/>
      <c r="G48" s="10"/>
      <c r="H48" s="13"/>
      <c r="I48" s="10"/>
      <c r="J48" s="10"/>
    </row>
    <row r="49" spans="1:10" ht="14.25">
      <c r="A49" s="10"/>
      <c r="B49" s="10"/>
      <c r="C49" s="10"/>
      <c r="D49" s="10"/>
      <c r="E49" s="10"/>
      <c r="F49" s="10"/>
      <c r="G49" s="10"/>
      <c r="H49" s="13"/>
      <c r="I49" s="10"/>
      <c r="J49" s="10"/>
    </row>
    <row r="50" spans="1:10" ht="14.25">
      <c r="A50" s="10"/>
      <c r="B50" s="10"/>
      <c r="C50" s="10"/>
      <c r="D50" s="10"/>
      <c r="E50" s="10"/>
      <c r="F50" s="10"/>
      <c r="G50" s="10"/>
      <c r="H50" s="13"/>
      <c r="I50" s="10"/>
      <c r="J50" s="10"/>
    </row>
    <row r="51" spans="1:10" ht="14.25">
      <c r="A51" s="10"/>
      <c r="B51" s="10"/>
      <c r="C51" s="10"/>
      <c r="D51" s="10"/>
      <c r="E51" s="10"/>
      <c r="F51" s="10"/>
      <c r="G51" s="10"/>
      <c r="H51" s="31"/>
      <c r="I51" s="10"/>
      <c r="J51" s="31"/>
    </row>
  </sheetData>
  <mergeCells count="5">
    <mergeCell ref="A6:J6"/>
    <mergeCell ref="A1:J1"/>
    <mergeCell ref="A2:J2"/>
    <mergeCell ref="A3:J3"/>
    <mergeCell ref="A5:J5"/>
  </mergeCells>
  <printOptions horizontalCentered="1"/>
  <pageMargins left="0.75" right="0.75" top="1" bottom="1" header="0.5" footer="0.5"/>
  <pageSetup horizontalDpi="300" verticalDpi="3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E18" sqref="E18"/>
    </sheetView>
  </sheetViews>
  <sheetFormatPr defaultColWidth="9.140625" defaultRowHeight="12.75"/>
  <cols>
    <col min="4" max="4" width="10.28125" style="0" customWidth="1"/>
    <col min="5" max="5" width="14.140625" style="0" customWidth="1"/>
    <col min="6" max="6" width="16.00390625" style="0" customWidth="1"/>
    <col min="7" max="7" width="5.8515625" style="0" customWidth="1"/>
    <col min="8" max="8" width="14.8515625" style="0" customWidth="1"/>
    <col min="9" max="9" width="16.140625" style="0" customWidth="1"/>
  </cols>
  <sheetData>
    <row r="1" spans="1:9" ht="15">
      <c r="A1" s="87" t="s">
        <v>42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27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 t="s">
        <v>5</v>
      </c>
      <c r="B3" s="88"/>
      <c r="C3" s="88"/>
      <c r="D3" s="88"/>
      <c r="E3" s="88"/>
      <c r="F3" s="88"/>
      <c r="G3" s="88"/>
      <c r="H3" s="88"/>
      <c r="I3" s="88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87" t="s">
        <v>23</v>
      </c>
      <c r="B5" s="87"/>
      <c r="C5" s="87"/>
      <c r="D5" s="87"/>
      <c r="E5" s="87"/>
      <c r="F5" s="87"/>
      <c r="G5" s="87"/>
      <c r="H5" s="87"/>
      <c r="I5" s="87"/>
    </row>
    <row r="6" spans="1:9" ht="15">
      <c r="A6" s="90" t="s">
        <v>60</v>
      </c>
      <c r="B6" s="90"/>
      <c r="C6" s="90"/>
      <c r="D6" s="90"/>
      <c r="E6" s="90"/>
      <c r="F6" s="90"/>
      <c r="G6" s="90"/>
      <c r="H6" s="90"/>
      <c r="I6" s="90"/>
    </row>
    <row r="7" spans="1:9" ht="12.75">
      <c r="A7" s="88" t="s">
        <v>9</v>
      </c>
      <c r="B7" s="88"/>
      <c r="C7" s="88"/>
      <c r="D7" s="88"/>
      <c r="E7" s="88"/>
      <c r="F7" s="88"/>
      <c r="G7" s="88"/>
      <c r="H7" s="88"/>
      <c r="I7" s="88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39.75" customHeight="1">
      <c r="A9" s="32"/>
      <c r="B9" s="32"/>
      <c r="C9" s="32"/>
      <c r="D9" s="33"/>
      <c r="E9" s="89" t="s">
        <v>61</v>
      </c>
      <c r="F9" s="89"/>
      <c r="G9" s="34"/>
      <c r="H9" s="89" t="s">
        <v>62</v>
      </c>
      <c r="I9" s="89"/>
    </row>
    <row r="10" spans="1:9" ht="15">
      <c r="A10" s="2"/>
      <c r="B10" s="2"/>
      <c r="C10" s="2"/>
      <c r="D10" s="5"/>
      <c r="E10" s="40">
        <v>2002</v>
      </c>
      <c r="F10" s="40">
        <v>2001</v>
      </c>
      <c r="G10" s="5"/>
      <c r="H10" s="40">
        <v>2002</v>
      </c>
      <c r="I10" s="40">
        <v>2001</v>
      </c>
    </row>
    <row r="11" spans="1:9" ht="15">
      <c r="A11" s="2"/>
      <c r="B11" s="2"/>
      <c r="C11" s="2"/>
      <c r="D11" s="5"/>
      <c r="E11" s="35"/>
      <c r="F11" s="36"/>
      <c r="G11" s="5"/>
      <c r="H11" s="1"/>
      <c r="I11" s="1"/>
    </row>
    <row r="12" spans="1:9" ht="15">
      <c r="A12" s="2"/>
      <c r="B12" s="2"/>
      <c r="C12" s="2"/>
      <c r="D12" s="5"/>
      <c r="E12" s="1" t="s">
        <v>3</v>
      </c>
      <c r="F12" s="1" t="s">
        <v>3</v>
      </c>
      <c r="G12" s="5"/>
      <c r="H12" s="1" t="s">
        <v>3</v>
      </c>
      <c r="I12" s="1" t="s">
        <v>3</v>
      </c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 t="s">
        <v>13</v>
      </c>
      <c r="B14" s="2"/>
      <c r="C14" s="2"/>
      <c r="D14" s="2"/>
      <c r="E14" s="9">
        <v>2277</v>
      </c>
      <c r="F14" s="38">
        <v>45426</v>
      </c>
      <c r="G14" s="9"/>
      <c r="H14" s="9">
        <v>2277</v>
      </c>
      <c r="I14" s="38">
        <v>87142</v>
      </c>
    </row>
    <row r="15" spans="1:9" ht="14.25">
      <c r="A15" s="2"/>
      <c r="B15" s="2"/>
      <c r="C15" s="2"/>
      <c r="D15" s="2"/>
      <c r="E15" s="8"/>
      <c r="F15" s="37"/>
      <c r="G15" s="7"/>
      <c r="H15" s="8"/>
      <c r="I15" s="37"/>
    </row>
    <row r="16" spans="1:10" ht="14.25">
      <c r="A16" s="2" t="s">
        <v>65</v>
      </c>
      <c r="B16" s="2"/>
      <c r="C16" s="2"/>
      <c r="D16" s="2"/>
      <c r="E16" s="8">
        <v>-29436</v>
      </c>
      <c r="F16" s="8">
        <v>-299</v>
      </c>
      <c r="G16" s="8"/>
      <c r="H16" s="8">
        <f>-76049-3968</f>
        <v>-80017</v>
      </c>
      <c r="I16" s="8">
        <v>-2442</v>
      </c>
      <c r="J16" s="6"/>
    </row>
    <row r="17" spans="1:10" ht="14.25">
      <c r="A17" s="2"/>
      <c r="B17" s="2"/>
      <c r="C17" s="2"/>
      <c r="D17" s="2"/>
      <c r="E17" s="7"/>
      <c r="F17" s="7"/>
      <c r="G17" s="7"/>
      <c r="H17" s="7"/>
      <c r="I17" s="7"/>
      <c r="J17" s="2"/>
    </row>
    <row r="18" spans="1:10" ht="14.25">
      <c r="A18" s="2" t="s">
        <v>0</v>
      </c>
      <c r="B18" s="2"/>
      <c r="C18" s="2"/>
      <c r="D18" s="2"/>
      <c r="E18" s="9">
        <v>-1550</v>
      </c>
      <c r="F18" s="38">
        <v>-790</v>
      </c>
      <c r="G18" s="8"/>
      <c r="H18" s="9">
        <v>-18095</v>
      </c>
      <c r="I18" s="38">
        <v>-1570</v>
      </c>
      <c r="J18" s="2"/>
    </row>
    <row r="19" spans="1:10" ht="14.25">
      <c r="A19" s="2"/>
      <c r="B19" s="2"/>
      <c r="C19" s="2"/>
      <c r="D19" s="2"/>
      <c r="E19" s="7"/>
      <c r="F19" s="7"/>
      <c r="G19" s="8"/>
      <c r="H19" s="7"/>
      <c r="I19" s="7"/>
      <c r="J19" s="2"/>
    </row>
    <row r="20" spans="1:10" ht="14.25">
      <c r="A20" s="2" t="s">
        <v>53</v>
      </c>
      <c r="B20" s="2"/>
      <c r="C20" s="2"/>
      <c r="D20" s="2"/>
      <c r="E20" s="63">
        <f>SUM(E16:E18)</f>
        <v>-30986</v>
      </c>
      <c r="F20" s="63">
        <f>SUM(F16:F18)</f>
        <v>-1089</v>
      </c>
      <c r="G20" s="6"/>
      <c r="H20" s="63">
        <f>SUM(H16:H18)</f>
        <v>-98112</v>
      </c>
      <c r="I20" s="63">
        <f>SUM(I16:I18)</f>
        <v>-4012</v>
      </c>
      <c r="J20" s="2"/>
    </row>
    <row r="21" spans="1:10" ht="14.25">
      <c r="A21" s="2"/>
      <c r="B21" s="2"/>
      <c r="C21" s="2"/>
      <c r="D21" s="2"/>
      <c r="E21" s="63"/>
      <c r="F21" s="63"/>
      <c r="G21" s="6"/>
      <c r="H21" s="63"/>
      <c r="I21" s="63"/>
      <c r="J21" s="2"/>
    </row>
    <row r="22" spans="1:10" ht="14.25">
      <c r="A22" s="2" t="s">
        <v>54</v>
      </c>
      <c r="B22" s="2"/>
      <c r="C22" s="2"/>
      <c r="D22" s="2"/>
      <c r="E22" s="63">
        <v>0</v>
      </c>
      <c r="F22" s="63">
        <v>107</v>
      </c>
      <c r="G22" s="6"/>
      <c r="H22" s="63">
        <v>0</v>
      </c>
      <c r="I22" s="63">
        <v>107</v>
      </c>
      <c r="J22" s="2"/>
    </row>
    <row r="23" spans="1:10" ht="14.25">
      <c r="A23" s="2"/>
      <c r="B23" s="2"/>
      <c r="C23" s="2"/>
      <c r="D23" s="2"/>
      <c r="E23" s="63"/>
      <c r="F23" s="63"/>
      <c r="G23" s="6"/>
      <c r="H23" s="63"/>
      <c r="I23" s="63"/>
      <c r="J23" s="2"/>
    </row>
    <row r="24" spans="1:10" ht="15" thickBot="1">
      <c r="A24" s="2" t="s">
        <v>55</v>
      </c>
      <c r="B24" s="2"/>
      <c r="C24" s="2"/>
      <c r="D24" s="2"/>
      <c r="E24" s="64">
        <f>SUM(E20:E22)</f>
        <v>-30986</v>
      </c>
      <c r="F24" s="64">
        <f>SUM(F20:F22)</f>
        <v>-982</v>
      </c>
      <c r="G24" s="65"/>
      <c r="H24" s="64">
        <f>SUM(H20:H22)</f>
        <v>-98112</v>
      </c>
      <c r="I24" s="64">
        <f>SUM(I20:I22)</f>
        <v>-3905</v>
      </c>
      <c r="J24" s="2"/>
    </row>
    <row r="25" spans="1:9" ht="15" thickTop="1">
      <c r="A25" s="2"/>
      <c r="B25" s="2"/>
      <c r="C25" s="2"/>
      <c r="D25" s="2"/>
      <c r="E25" s="8"/>
      <c r="F25" s="37"/>
      <c r="G25" s="8"/>
      <c r="H25" s="8"/>
      <c r="I25" s="37"/>
    </row>
    <row r="26" spans="1:9" ht="14.25">
      <c r="A26" s="2" t="s">
        <v>30</v>
      </c>
      <c r="B26" s="2"/>
      <c r="C26" s="2"/>
      <c r="D26" s="2"/>
      <c r="E26" s="2"/>
      <c r="F26" s="2"/>
      <c r="G26" s="2"/>
      <c r="I26" s="2"/>
    </row>
    <row r="27" spans="1:9" ht="14.25">
      <c r="A27" s="2" t="s">
        <v>31</v>
      </c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5.75" thickBot="1">
      <c r="A29" s="2" t="s">
        <v>25</v>
      </c>
      <c r="B29" s="2"/>
      <c r="C29" s="2"/>
      <c r="D29" s="5"/>
      <c r="E29" s="39">
        <f>SUM(E20)/20401*100</f>
        <v>-151.88471153374834</v>
      </c>
      <c r="F29" s="39">
        <f>SUM(F24)/20401*100</f>
        <v>-4.813489534826724</v>
      </c>
      <c r="G29" s="5"/>
      <c r="H29" s="39">
        <f>SUM(H20)/20401*100</f>
        <v>-480.9176020783295</v>
      </c>
      <c r="I29" s="39">
        <f>SUM(I24)/20401*100</f>
        <v>-19.14121856771727</v>
      </c>
    </row>
    <row r="30" spans="1:9" ht="16.5" thickBot="1" thickTop="1">
      <c r="A30" s="2" t="s">
        <v>26</v>
      </c>
      <c r="B30" s="2"/>
      <c r="C30" s="2"/>
      <c r="D30" s="5"/>
      <c r="E30" s="62">
        <f>SUM(E20)/20401*100</f>
        <v>-151.88471153374834</v>
      </c>
      <c r="F30" s="62">
        <f>SUM(F24)/20401*100</f>
        <v>-4.813489534826724</v>
      </c>
      <c r="G30" s="5"/>
      <c r="H30" s="62">
        <f>SUM(H20)/20401*100</f>
        <v>-480.9176020783295</v>
      </c>
      <c r="I30" s="62">
        <f>SUM(I24)/20401*100</f>
        <v>-19.14121856771727</v>
      </c>
    </row>
    <row r="31" spans="1:9" ht="15" thickTop="1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/>
      <c r="D34" s="2"/>
      <c r="E34" s="2"/>
      <c r="F34" s="2"/>
      <c r="G34" s="2"/>
      <c r="H34" s="2"/>
      <c r="I34" s="2"/>
    </row>
    <row r="35" spans="1:9" ht="14.25">
      <c r="A35" s="2"/>
      <c r="B35" s="2"/>
      <c r="C35" s="2"/>
      <c r="D35" s="2"/>
      <c r="E35" s="2"/>
      <c r="F35" s="2"/>
      <c r="G35" s="2"/>
      <c r="H35" s="2"/>
      <c r="I35" s="2"/>
    </row>
    <row r="36" spans="1:9" ht="14.25">
      <c r="A36" s="2"/>
      <c r="B36" s="2"/>
      <c r="C36" s="2"/>
      <c r="D36" s="2"/>
      <c r="E36" s="2"/>
      <c r="F36" s="2"/>
      <c r="G36" s="2"/>
      <c r="H36" s="2"/>
      <c r="I36" s="2"/>
    </row>
    <row r="37" spans="1:9" ht="14.25">
      <c r="A37" s="2"/>
      <c r="B37" s="2"/>
      <c r="C37" s="2"/>
      <c r="D37" s="2"/>
      <c r="E37" s="2"/>
      <c r="F37" s="2"/>
      <c r="G37" s="2"/>
      <c r="H37" s="2"/>
      <c r="I37" s="2"/>
    </row>
    <row r="38" spans="1:9" ht="14.25">
      <c r="A38" s="2"/>
      <c r="B38" s="2"/>
      <c r="C38" s="2"/>
      <c r="D38" s="2"/>
      <c r="E38" s="2"/>
      <c r="F38" s="2"/>
      <c r="G38" s="2"/>
      <c r="H38" s="2"/>
      <c r="I38" s="2"/>
    </row>
    <row r="39" spans="1:9" ht="14.25">
      <c r="A39" s="2"/>
      <c r="B39" s="2"/>
      <c r="C39" s="2"/>
      <c r="D39" s="2"/>
      <c r="E39" s="2"/>
      <c r="F39" s="2"/>
      <c r="G39" s="2"/>
      <c r="H39" s="2"/>
      <c r="I39" s="2"/>
    </row>
    <row r="40" spans="1:9" ht="14.25">
      <c r="A40" s="2"/>
      <c r="B40" s="2"/>
      <c r="C40" s="2"/>
      <c r="D40" s="2"/>
      <c r="E40" s="2"/>
      <c r="F40" s="2"/>
      <c r="G40" s="2"/>
      <c r="H40" s="2"/>
      <c r="I40" s="2"/>
    </row>
    <row r="41" spans="1:9" ht="14.25">
      <c r="A41" s="2"/>
      <c r="B41" s="2"/>
      <c r="C41" s="2"/>
      <c r="D41" s="2"/>
      <c r="E41" s="2"/>
      <c r="F41" s="2"/>
      <c r="G41" s="2"/>
      <c r="H41" s="2"/>
      <c r="I41" s="2"/>
    </row>
  </sheetData>
  <mergeCells count="8">
    <mergeCell ref="E9:F9"/>
    <mergeCell ref="H9:I9"/>
    <mergeCell ref="A6:I6"/>
    <mergeCell ref="A7:I7"/>
    <mergeCell ref="A1:I1"/>
    <mergeCell ref="A2:I2"/>
    <mergeCell ref="A3:I3"/>
    <mergeCell ref="A5:I5"/>
  </mergeCells>
  <printOptions horizontalCentered="1"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L&amp;M Corporation (M)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L&amp;M Corporation (M) Bhd.</dc:creator>
  <cp:keywords/>
  <dc:description/>
  <cp:lastModifiedBy>Carissa</cp:lastModifiedBy>
  <cp:lastPrinted>2003-02-28T11:16:13Z</cp:lastPrinted>
  <dcterms:created xsi:type="dcterms:W3CDTF">2000-11-12T09:10:08Z</dcterms:created>
  <dcterms:modified xsi:type="dcterms:W3CDTF">2003-02-28T11:59:21Z</dcterms:modified>
  <cp:category/>
  <cp:version/>
  <cp:contentType/>
  <cp:contentStatus/>
</cp:coreProperties>
</file>